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TEMİNAT HESABI" sheetId="1" r:id="rId1"/>
  </sheets>
  <definedNames/>
  <calcPr fullCalcOnLoad="1"/>
</workbook>
</file>

<file path=xl/sharedStrings.xml><?xml version="1.0" encoding="utf-8"?>
<sst xmlns="http://schemas.openxmlformats.org/spreadsheetml/2006/main" count="67" uniqueCount="26">
  <si>
    <t>TL.</t>
  </si>
  <si>
    <t>K.D.V (%18)</t>
  </si>
  <si>
    <t xml:space="preserve">Ö.T.V. (%80)            </t>
  </si>
  <si>
    <t xml:space="preserve">Ö.T.V. (%130)            </t>
  </si>
  <si>
    <t xml:space="preserve">Ö.T.V. (%40)            </t>
  </si>
  <si>
    <t>Taşıt Değeri</t>
  </si>
  <si>
    <t>Ara Çıkarım</t>
  </si>
  <si>
    <t>Gümrük Vergisi</t>
  </si>
  <si>
    <t>CIF</t>
  </si>
  <si>
    <t xml:space="preserve">VERGİ TOPLAMI                </t>
  </si>
  <si>
    <t>Bin</t>
  </si>
  <si>
    <t>250 cc ve Altı Motorsiklet</t>
  </si>
  <si>
    <t>1.600 cc ve Altı Taşıtlar</t>
  </si>
  <si>
    <t>1.600 cc - 2.000 cc Arası Taşıtlar</t>
  </si>
  <si>
    <t>2.000 cc Üstü Taşıtlar</t>
  </si>
  <si>
    <t>linkinden taşıtınızın değerini bulunuz.</t>
  </si>
  <si>
    <t>1)</t>
  </si>
  <si>
    <t>2)</t>
  </si>
  <si>
    <t>3)</t>
  </si>
  <si>
    <t xml:space="preserve">Girdiğiniz değerin satırındaki siyah tabanlı kısımda taşıtınızın teminatı çıkacaktır. </t>
  </si>
  <si>
    <t>4)</t>
  </si>
  <si>
    <t>Teminat</t>
  </si>
  <si>
    <t>Bulduğunuz değeri, taşıtınızın motor hacmi (cc) bilgisine göre aşağıdaki sarı tabanlı kısma giriniz.</t>
  </si>
  <si>
    <t>Taşıtın Motor Hacmi</t>
  </si>
  <si>
    <r>
      <t xml:space="preserve">Hesaplama bilgi amaçlıdır. 
Kesinleştirmek için lütfen taşıt bilgilerini </t>
    </r>
    <r>
      <rPr>
        <i/>
        <sz val="11"/>
        <rFont val="Times New Roman"/>
        <family val="1"/>
      </rPr>
      <t>triptik@turing.org.tr</t>
    </r>
    <r>
      <rPr>
        <sz val="11"/>
        <rFont val="Times New Roman"/>
        <family val="1"/>
      </rPr>
      <t xml:space="preserve"> adresine gönderin.</t>
    </r>
  </si>
  <si>
    <t>http://www.tsb.org.tr/kasko-deger-listesi.aspx?pageID=631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</si>
</sst>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_ ;\-#,##0.00\ "/>
    <numFmt numFmtId="165" formatCode="#,##0\ &quot;TL&quot;"/>
  </numFmts>
  <fonts count="46">
    <font>
      <sz val="10"/>
      <name val="Arial Tu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6"/>
      <color indexed="10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Arial Tur"/>
      <family val="0"/>
    </font>
    <font>
      <u val="single"/>
      <sz val="11.5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5"/>
      <color theme="10"/>
      <name val="Arial Tu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 indent="1"/>
    </xf>
    <xf numFmtId="3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64" fontId="4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 vertical="center" indent="1"/>
    </xf>
    <xf numFmtId="3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165" fontId="2" fillId="34" borderId="1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vertical="top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6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3" fontId="4" fillId="35" borderId="14" xfId="0" applyNumberFormat="1" applyFont="1" applyFill="1" applyBorder="1" applyAlignment="1">
      <alignment horizontal="right"/>
    </xf>
    <xf numFmtId="4" fontId="4" fillId="35" borderId="14" xfId="0" applyNumberFormat="1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38" fillId="33" borderId="0" xfId="52" applyFill="1" applyAlignment="1" applyProtection="1">
      <alignment vertical="center"/>
      <protection/>
    </xf>
    <xf numFmtId="0" fontId="3" fillId="0" borderId="0" xfId="0" applyFont="1" applyFill="1" applyAlignment="1">
      <alignment horizontal="center" wrapText="1"/>
    </xf>
    <xf numFmtId="0" fontId="8" fillId="33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sb.org.tr/kasko-deger-listesi.aspx?pageID=631" TargetMode="External" /><Relationship Id="rId2" Type="http://schemas.openxmlformats.org/officeDocument/2006/relationships/hyperlink" Target="http://www.tsb.org.tr/kasko-deger-listesi.aspx?pageID=63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29"/>
  <sheetViews>
    <sheetView showGridLines="0" tabSelected="1" zoomScale="115" zoomScaleNormal="115" zoomScalePageLayoutView="0" workbookViewId="0" topLeftCell="A1">
      <selection activeCell="B13" sqref="B13"/>
    </sheetView>
  </sheetViews>
  <sheetFormatPr defaultColWidth="9.00390625" defaultRowHeight="12.75"/>
  <cols>
    <col min="1" max="1" width="3.00390625" style="20" bestFit="1" customWidth="1"/>
    <col min="2" max="2" width="64.25390625" style="1" customWidth="1"/>
    <col min="3" max="3" width="3.75390625" style="1" customWidth="1"/>
    <col min="4" max="4" width="13.25390625" style="1" customWidth="1"/>
    <col min="5" max="5" width="2.25390625" style="1" customWidth="1"/>
    <col min="6" max="6" width="10.75390625" style="15" customWidth="1"/>
    <col min="7" max="7" width="4.375" style="17" customWidth="1"/>
    <col min="8" max="8" width="4.625" style="17" bestFit="1" customWidth="1"/>
    <col min="9" max="9" width="15.75390625" style="1" customWidth="1"/>
    <col min="10" max="10" width="15.875" style="1" customWidth="1"/>
    <col min="11" max="11" width="13.00390625" style="3" customWidth="1"/>
    <col min="12" max="12" width="4.375" style="3" bestFit="1" customWidth="1"/>
    <col min="13" max="13" width="4.125" style="4" bestFit="1" customWidth="1"/>
    <col min="14" max="14" width="2.625" style="1" customWidth="1"/>
    <col min="15" max="15" width="18.375" style="1" customWidth="1"/>
    <col min="16" max="16" width="14.00390625" style="1" customWidth="1"/>
    <col min="17" max="17" width="4.375" style="3" bestFit="1" customWidth="1"/>
    <col min="18" max="18" width="4.375" style="1" bestFit="1" customWidth="1"/>
    <col min="19" max="19" width="2.625" style="1" customWidth="1"/>
    <col min="20" max="20" width="16.25390625" style="1" customWidth="1"/>
    <col min="21" max="21" width="14.00390625" style="1" customWidth="1"/>
    <col min="22" max="22" width="4.375" style="3" bestFit="1" customWidth="1"/>
    <col min="23" max="23" width="4.375" style="1" bestFit="1" customWidth="1"/>
    <col min="24" max="24" width="2.625" style="1" customWidth="1"/>
    <col min="25" max="16384" width="9.125" style="1" customWidth="1"/>
  </cols>
  <sheetData>
    <row r="1" spans="3:26" ht="15" customHeight="1">
      <c r="C1" s="39"/>
      <c r="D1" s="39"/>
      <c r="F1" s="3"/>
      <c r="K1" s="1"/>
      <c r="L1" s="1"/>
      <c r="M1" s="1"/>
      <c r="O1" s="3"/>
      <c r="P1" s="3"/>
      <c r="Q1" s="4"/>
      <c r="U1" s="3"/>
      <c r="V1" s="1"/>
      <c r="Z1" s="3"/>
    </row>
    <row r="2" spans="1:25" s="27" customFormat="1" ht="20.25" customHeight="1">
      <c r="A2" s="26" t="s">
        <v>16</v>
      </c>
      <c r="B2" s="38" t="s">
        <v>25</v>
      </c>
      <c r="C2" s="27" t="s">
        <v>15</v>
      </c>
      <c r="I2" s="28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28"/>
      <c r="Y2" s="28"/>
    </row>
    <row r="3" spans="1:25" s="27" customFormat="1" ht="20.25" customHeight="1">
      <c r="A3" s="26" t="s">
        <v>17</v>
      </c>
      <c r="B3" s="41" t="s">
        <v>22</v>
      </c>
      <c r="C3" s="41"/>
      <c r="D3" s="41"/>
      <c r="E3" s="41"/>
      <c r="F3" s="41"/>
      <c r="G3" s="41"/>
      <c r="H3" s="41"/>
      <c r="I3" s="28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28"/>
      <c r="Y3" s="28"/>
    </row>
    <row r="4" spans="1:25" s="27" customFormat="1" ht="20.25" customHeight="1">
      <c r="A4" s="26" t="s">
        <v>18</v>
      </c>
      <c r="B4" s="41" t="s">
        <v>19</v>
      </c>
      <c r="C4" s="41"/>
      <c r="D4" s="41"/>
      <c r="E4" s="41"/>
      <c r="F4" s="41"/>
      <c r="G4" s="41"/>
      <c r="H4" s="41"/>
      <c r="I4" s="28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28"/>
      <c r="Y4" s="28"/>
    </row>
    <row r="5" spans="1:25" s="24" customFormat="1" ht="33" customHeight="1">
      <c r="A5" s="25" t="s">
        <v>20</v>
      </c>
      <c r="B5" s="40" t="s">
        <v>24</v>
      </c>
      <c r="C5" s="41"/>
      <c r="D5" s="41"/>
      <c r="E5" s="41"/>
      <c r="F5" s="41"/>
      <c r="G5" s="41"/>
      <c r="H5" s="41"/>
      <c r="I5" s="23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23"/>
      <c r="Y5" s="23"/>
    </row>
    <row r="6" spans="10:23" ht="15.75" customHeight="1" thickBot="1"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</row>
    <row r="7" spans="2:23" ht="16.5" customHeight="1" thickBot="1">
      <c r="B7" s="31" t="s">
        <v>23</v>
      </c>
      <c r="D7" s="30" t="s">
        <v>5</v>
      </c>
      <c r="E7" s="29"/>
      <c r="F7" s="43" t="s">
        <v>21</v>
      </c>
      <c r="G7" s="44"/>
      <c r="H7" s="45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</row>
    <row r="8" spans="1:23" s="2" customFormat="1" ht="19.5" customHeight="1" thickBot="1">
      <c r="A8" s="19"/>
      <c r="B8" s="32" t="s">
        <v>11</v>
      </c>
      <c r="D8" s="22">
        <v>0</v>
      </c>
      <c r="F8" s="35">
        <f>D929*70%/1000</f>
        <v>0</v>
      </c>
      <c r="G8" s="36" t="s">
        <v>10</v>
      </c>
      <c r="H8" s="37" t="s">
        <v>0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</row>
    <row r="9" spans="2:23" ht="19.5" customHeight="1" thickBot="1">
      <c r="B9" s="33" t="s">
        <v>12</v>
      </c>
      <c r="D9" s="22">
        <v>0</v>
      </c>
      <c r="F9" s="35">
        <f>K929*70%/1000</f>
        <v>0</v>
      </c>
      <c r="G9" s="36" t="s">
        <v>10</v>
      </c>
      <c r="H9" s="37" t="s">
        <v>0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</row>
    <row r="10" spans="2:23" ht="19.5" customHeight="1" thickBot="1">
      <c r="B10" s="33" t="s">
        <v>13</v>
      </c>
      <c r="D10" s="22">
        <v>0</v>
      </c>
      <c r="F10" s="35">
        <f>P929*70%/1000</f>
        <v>0</v>
      </c>
      <c r="G10" s="36" t="s">
        <v>10</v>
      </c>
      <c r="H10" s="37" t="s">
        <v>0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</row>
    <row r="11" spans="2:23" ht="19.5" customHeight="1" thickBot="1">
      <c r="B11" s="34" t="s">
        <v>14</v>
      </c>
      <c r="D11" s="22">
        <v>0</v>
      </c>
      <c r="F11" s="35">
        <f>U929*70%/1000</f>
        <v>0</v>
      </c>
      <c r="G11" s="36" t="s">
        <v>10</v>
      </c>
      <c r="H11" s="37" t="s">
        <v>0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</row>
    <row r="12" spans="10:23" ht="15.75" customHeight="1"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</row>
    <row r="13" spans="2:23" ht="15.75" customHeight="1">
      <c r="B13" s="38" t="s">
        <v>25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</row>
    <row r="14" spans="10:23" ht="15.75" customHeight="1"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</row>
    <row r="15" spans="10:23" ht="15.75" customHeight="1"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</row>
    <row r="16" spans="10:23" ht="15.75" customHeight="1"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</row>
    <row r="17" spans="10:23" ht="15.75" customHeight="1"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</row>
    <row r="18" spans="10:23" ht="15.75" customHeight="1"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</row>
    <row r="19" spans="10:23" ht="15.75" customHeight="1"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</row>
    <row r="20" spans="10:23" ht="15.75" customHeight="1"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</row>
    <row r="21" spans="10:23" ht="15.75" customHeight="1"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</row>
    <row r="22" spans="10:23" ht="15.75" customHeight="1"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</row>
    <row r="23" spans="10:23" ht="15.75" customHeight="1"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</row>
    <row r="24" spans="10:23" ht="15.75" customHeight="1"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</row>
    <row r="25" spans="10:23" ht="15.75" customHeight="1"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</row>
    <row r="26" spans="10:23" ht="15.75" customHeight="1"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</row>
    <row r="27" spans="10:23" ht="15.75" customHeight="1"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</row>
    <row r="28" spans="10:23" ht="15.75" customHeight="1"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</row>
    <row r="919" spans="1:22" s="5" customFormat="1" ht="15.75">
      <c r="A919" s="21"/>
      <c r="F919" s="16"/>
      <c r="G919" s="18"/>
      <c r="H919" s="18"/>
      <c r="K919" s="6"/>
      <c r="L919" s="6"/>
      <c r="M919" s="7"/>
      <c r="Q919" s="6"/>
      <c r="V919" s="6"/>
    </row>
    <row r="920" spans="1:23" s="5" customFormat="1" ht="15.75">
      <c r="A920" s="21"/>
      <c r="D920" s="9"/>
      <c r="F920" s="16"/>
      <c r="G920" s="18"/>
      <c r="H920" s="18"/>
      <c r="J920" s="8"/>
      <c r="K920" s="9"/>
      <c r="L920" s="9"/>
      <c r="M920" s="10"/>
      <c r="O920" s="8"/>
      <c r="P920" s="9"/>
      <c r="Q920" s="9"/>
      <c r="R920" s="10"/>
      <c r="T920" s="8"/>
      <c r="U920" s="9"/>
      <c r="V920" s="9"/>
      <c r="W920" s="10"/>
    </row>
    <row r="921" spans="1:23" s="5" customFormat="1" ht="15.75">
      <c r="A921" s="21"/>
      <c r="D921" s="9">
        <f>D8*15.254%</f>
        <v>0</v>
      </c>
      <c r="F921" s="16"/>
      <c r="G921" s="18"/>
      <c r="H921" s="18"/>
      <c r="J921" s="8" t="s">
        <v>1</v>
      </c>
      <c r="K921" s="9">
        <f>D9*15.254%</f>
        <v>0</v>
      </c>
      <c r="L921" s="9"/>
      <c r="M921" s="10" t="s">
        <v>0</v>
      </c>
      <c r="O921" s="8" t="s">
        <v>1</v>
      </c>
      <c r="P921" s="9">
        <f>D10*15.254%</f>
        <v>0</v>
      </c>
      <c r="Q921" s="9"/>
      <c r="R921" s="10" t="s">
        <v>0</v>
      </c>
      <c r="T921" s="8" t="s">
        <v>1</v>
      </c>
      <c r="U921" s="9">
        <f>D11*15.254%</f>
        <v>0</v>
      </c>
      <c r="V921" s="9"/>
      <c r="W921" s="10" t="s">
        <v>0</v>
      </c>
    </row>
    <row r="922" spans="1:23" s="5" customFormat="1" ht="15.75">
      <c r="A922" s="21"/>
      <c r="D922" s="9">
        <f>D8-D921</f>
        <v>0</v>
      </c>
      <c r="F922" s="16"/>
      <c r="G922" s="18"/>
      <c r="H922" s="18"/>
      <c r="J922" s="8" t="s">
        <v>6</v>
      </c>
      <c r="K922" s="9">
        <f>D9-K921</f>
        <v>0</v>
      </c>
      <c r="L922" s="9"/>
      <c r="M922" s="10" t="s">
        <v>0</v>
      </c>
      <c r="O922" s="8" t="s">
        <v>6</v>
      </c>
      <c r="P922" s="9">
        <f>D10-P921</f>
        <v>0</v>
      </c>
      <c r="Q922" s="9"/>
      <c r="R922" s="10" t="s">
        <v>0</v>
      </c>
      <c r="T922" s="8" t="s">
        <v>6</v>
      </c>
      <c r="U922" s="9">
        <f>D11-U921</f>
        <v>0</v>
      </c>
      <c r="V922" s="9"/>
      <c r="W922" s="10" t="s">
        <v>0</v>
      </c>
    </row>
    <row r="923" spans="1:23" s="5" customFormat="1" ht="15.75">
      <c r="A923" s="21"/>
      <c r="D923" s="9">
        <f>D8*6.27759%</f>
        <v>0</v>
      </c>
      <c r="F923" s="16"/>
      <c r="G923" s="18"/>
      <c r="H923" s="18"/>
      <c r="J923" s="8" t="s">
        <v>4</v>
      </c>
      <c r="K923" s="9">
        <f>D9*24.2132%</f>
        <v>0</v>
      </c>
      <c r="L923" s="9"/>
      <c r="M923" s="10" t="s">
        <v>0</v>
      </c>
      <c r="O923" s="8" t="s">
        <v>2</v>
      </c>
      <c r="P923" s="9">
        <f>D10*37.66485%</f>
        <v>0</v>
      </c>
      <c r="Q923" s="9"/>
      <c r="R923" s="10" t="s">
        <v>0</v>
      </c>
      <c r="T923" s="8" t="s">
        <v>3</v>
      </c>
      <c r="U923" s="9">
        <f>D11*47.8998%</f>
        <v>0</v>
      </c>
      <c r="V923" s="9"/>
      <c r="W923" s="10" t="s">
        <v>0</v>
      </c>
    </row>
    <row r="924" spans="1:23" s="5" customFormat="1" ht="15.75">
      <c r="A924" s="21"/>
      <c r="D924" s="9">
        <f>D922-D923</f>
        <v>0</v>
      </c>
      <c r="F924" s="16"/>
      <c r="G924" s="18"/>
      <c r="H924" s="18"/>
      <c r="J924" s="8" t="s">
        <v>6</v>
      </c>
      <c r="K924" s="9">
        <f>K922-K923</f>
        <v>0</v>
      </c>
      <c r="L924" s="9"/>
      <c r="M924" s="10" t="s">
        <v>0</v>
      </c>
      <c r="O924" s="8" t="s">
        <v>6</v>
      </c>
      <c r="P924" s="9">
        <f>P922-P923</f>
        <v>0</v>
      </c>
      <c r="Q924" s="9"/>
      <c r="R924" s="10" t="s">
        <v>0</v>
      </c>
      <c r="T924" s="8" t="s">
        <v>6</v>
      </c>
      <c r="U924" s="9">
        <f>U922-U923</f>
        <v>0</v>
      </c>
      <c r="V924" s="9"/>
      <c r="W924" s="10" t="s">
        <v>0</v>
      </c>
    </row>
    <row r="925" spans="1:23" s="5" customFormat="1" ht="15.75">
      <c r="A925" s="21"/>
      <c r="D925" s="9">
        <f>D8*7.13369%</f>
        <v>0</v>
      </c>
      <c r="F925" s="16"/>
      <c r="G925" s="18"/>
      <c r="H925" s="18"/>
      <c r="J925" s="8" t="s">
        <v>7</v>
      </c>
      <c r="K925" s="9">
        <f>D9*5.50297%</f>
        <v>0</v>
      </c>
      <c r="L925" s="9"/>
      <c r="M925" s="10" t="s">
        <v>0</v>
      </c>
      <c r="O925" s="8" t="s">
        <v>7</v>
      </c>
      <c r="P925" s="9">
        <f>D10*4.2801%</f>
        <v>0</v>
      </c>
      <c r="Q925" s="9"/>
      <c r="R925" s="10" t="s">
        <v>0</v>
      </c>
      <c r="T925" s="8" t="s">
        <v>7</v>
      </c>
      <c r="U925" s="9">
        <f>D11*3.34963%</f>
        <v>0</v>
      </c>
      <c r="V925" s="9"/>
      <c r="W925" s="10" t="s">
        <v>0</v>
      </c>
    </row>
    <row r="926" spans="1:23" s="5" customFormat="1" ht="15.75">
      <c r="A926" s="21"/>
      <c r="D926" s="9"/>
      <c r="F926" s="16"/>
      <c r="G926" s="18"/>
      <c r="H926" s="18"/>
      <c r="J926" s="8"/>
      <c r="K926" s="9"/>
      <c r="L926" s="9"/>
      <c r="M926" s="10"/>
      <c r="O926" s="8"/>
      <c r="P926" s="9"/>
      <c r="Q926" s="9"/>
      <c r="R926" s="10"/>
      <c r="T926" s="8"/>
      <c r="U926" s="9"/>
      <c r="V926" s="9"/>
      <c r="W926" s="10"/>
    </row>
    <row r="927" spans="1:23" s="5" customFormat="1" ht="15.75">
      <c r="A927" s="21"/>
      <c r="D927" s="9">
        <f>D8-D929</f>
        <v>0</v>
      </c>
      <c r="F927" s="16"/>
      <c r="G927" s="18"/>
      <c r="H927" s="18"/>
      <c r="J927" s="8" t="s">
        <v>8</v>
      </c>
      <c r="K927" s="9">
        <f>D9-K929</f>
        <v>0</v>
      </c>
      <c r="L927" s="9"/>
      <c r="M927" s="10" t="s">
        <v>0</v>
      </c>
      <c r="O927" s="8" t="s">
        <v>8</v>
      </c>
      <c r="P927" s="9">
        <f>D10-P929</f>
        <v>0</v>
      </c>
      <c r="Q927" s="9"/>
      <c r="R927" s="10" t="s">
        <v>0</v>
      </c>
      <c r="T927" s="8" t="s">
        <v>8</v>
      </c>
      <c r="U927" s="9">
        <f>D11-U929</f>
        <v>0</v>
      </c>
      <c r="V927" s="9"/>
      <c r="W927" s="10" t="s">
        <v>0</v>
      </c>
    </row>
    <row r="928" spans="1:23" s="5" customFormat="1" ht="15.75">
      <c r="A928" s="21"/>
      <c r="D928" s="9"/>
      <c r="F928" s="16"/>
      <c r="G928" s="18"/>
      <c r="H928" s="18"/>
      <c r="J928" s="8"/>
      <c r="K928" s="9"/>
      <c r="L928" s="9"/>
      <c r="M928" s="10"/>
      <c r="N928" s="11"/>
      <c r="O928" s="8"/>
      <c r="P928" s="9"/>
      <c r="Q928" s="9"/>
      <c r="R928" s="10"/>
      <c r="T928" s="8"/>
      <c r="U928" s="9"/>
      <c r="V928" s="9"/>
      <c r="W928" s="10"/>
    </row>
    <row r="929" spans="1:23" s="5" customFormat="1" ht="15.75">
      <c r="A929" s="21"/>
      <c r="D929" s="13">
        <f>D921+D923+D925</f>
        <v>0</v>
      </c>
      <c r="F929" s="16"/>
      <c r="G929" s="18"/>
      <c r="H929" s="18"/>
      <c r="J929" s="12" t="s">
        <v>9</v>
      </c>
      <c r="K929" s="13">
        <f>K921+K923+K925</f>
        <v>0</v>
      </c>
      <c r="L929" s="13"/>
      <c r="M929" s="14" t="s">
        <v>0</v>
      </c>
      <c r="O929" s="12" t="s">
        <v>9</v>
      </c>
      <c r="P929" s="13">
        <f>P921+P923+P925</f>
        <v>0</v>
      </c>
      <c r="Q929" s="13"/>
      <c r="R929" s="14" t="s">
        <v>0</v>
      </c>
      <c r="T929" s="12" t="s">
        <v>9</v>
      </c>
      <c r="U929" s="13">
        <f>U921+U923+U925</f>
        <v>0</v>
      </c>
      <c r="V929" s="13"/>
      <c r="W929" s="14" t="s">
        <v>0</v>
      </c>
    </row>
  </sheetData>
  <sheetProtection/>
  <mergeCells count="6">
    <mergeCell ref="C1:D1"/>
    <mergeCell ref="B5:H5"/>
    <mergeCell ref="J2:W28"/>
    <mergeCell ref="F7:H7"/>
    <mergeCell ref="B3:H3"/>
    <mergeCell ref="B4:H4"/>
  </mergeCells>
  <hyperlinks>
    <hyperlink ref="B2" r:id="rId1" display="http://www.tsb.org.tr/kasko-deger-listesi.aspx?pageID=631"/>
    <hyperlink ref="B13" r:id="rId2" display="http://www.tsb.org.tr/kasko-deger-listesi.aspx?pageID=631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TURİNG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Leyla Öner</cp:lastModifiedBy>
  <cp:lastPrinted>2012-05-15T14:34:40Z</cp:lastPrinted>
  <dcterms:created xsi:type="dcterms:W3CDTF">2006-11-30T07:58:15Z</dcterms:created>
  <dcterms:modified xsi:type="dcterms:W3CDTF">2013-09-21T08:25:01Z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